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pps\BIData\Engineering\Energy Programs\Terry\Useful Documents\Agricultural\"/>
    </mc:Choice>
  </mc:AlternateContent>
  <xr:revisionPtr revIDLastSave="0" documentId="13_ncr:1_{CF8A41C4-41DE-440F-B19A-F8BCF9400D95}" xr6:coauthVersionLast="47" xr6:coauthVersionMax="47" xr10:uidLastSave="{00000000-0000-0000-0000-000000000000}"/>
  <bookViews>
    <workbookView xWindow="28680" yWindow="-120" windowWidth="29040" windowHeight="15840" activeTab="1" xr2:uid="{3E457FD9-7AD1-4C75-A1E8-360DF1C272B6}"/>
  </bookViews>
  <sheets>
    <sheet name="Irrigation Equipment Rebate App" sheetId="1" r:id="rId1"/>
    <sheet name="Pivot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" l="1"/>
  <c r="Q5" i="2"/>
  <c r="P6" i="2"/>
  <c r="Q6" i="2"/>
  <c r="P7" i="2"/>
  <c r="Q7" i="2"/>
  <c r="P8" i="2"/>
  <c r="Q8" i="2"/>
  <c r="P9" i="2"/>
  <c r="Q9" i="2"/>
  <c r="P10" i="2"/>
  <c r="Q10" i="2"/>
  <c r="P11" i="2"/>
  <c r="Q11" i="2"/>
  <c r="P12" i="2"/>
  <c r="Q12" i="2"/>
  <c r="P13" i="2"/>
  <c r="Q13" i="2"/>
  <c r="P14" i="2"/>
  <c r="Q14" i="2"/>
  <c r="P15" i="2"/>
  <c r="Q15" i="2"/>
  <c r="P16" i="2"/>
  <c r="Q16" i="2"/>
  <c r="P17" i="2"/>
  <c r="Q17" i="2"/>
  <c r="P18" i="2"/>
  <c r="Q18" i="2"/>
  <c r="P19" i="2"/>
  <c r="Q19" i="2"/>
  <c r="P20" i="2"/>
  <c r="Q20" i="2"/>
  <c r="P21" i="2"/>
  <c r="Q21" i="2"/>
  <c r="P22" i="2"/>
  <c r="Q22" i="2"/>
  <c r="P23" i="2"/>
  <c r="Q23" i="2"/>
  <c r="P24" i="2"/>
  <c r="Q24" i="2"/>
  <c r="P25" i="2"/>
  <c r="Q25" i="2"/>
  <c r="P26" i="2"/>
  <c r="Q26" i="2"/>
  <c r="P27" i="2"/>
  <c r="Q27" i="2"/>
  <c r="P28" i="2"/>
  <c r="Q28" i="2"/>
  <c r="P29" i="2"/>
  <c r="Q29" i="2"/>
  <c r="P30" i="2"/>
  <c r="Q30" i="2"/>
  <c r="P31" i="2"/>
  <c r="Q31" i="2"/>
  <c r="P32" i="2"/>
  <c r="Q32" i="2"/>
  <c r="P33" i="2"/>
  <c r="Q33" i="2"/>
  <c r="P34" i="2"/>
  <c r="Q34" i="2"/>
  <c r="Q4" i="2"/>
  <c r="P4" i="2"/>
  <c r="I35" i="2"/>
  <c r="Q35" i="2" l="1"/>
  <c r="P35" i="2"/>
</calcChain>
</file>

<file path=xl/sharedStrings.xml><?xml version="1.0" encoding="utf-8"?>
<sst xmlns="http://schemas.openxmlformats.org/spreadsheetml/2006/main" count="106" uniqueCount="75">
  <si>
    <t>Type
Code</t>
  </si>
  <si>
    <t>Irrigation Equipment Used</t>
  </si>
  <si>
    <t>Existing System</t>
  </si>
  <si>
    <t>Rebate $</t>
  </si>
  <si>
    <t>Unit</t>
  </si>
  <si>
    <t>Conversions</t>
  </si>
  <si>
    <t>A</t>
  </si>
  <si>
    <t>Conversion of high pressure to LESA/LEPA/MIDI</t>
  </si>
  <si>
    <t>per drop</t>
  </si>
  <si>
    <t>B</t>
  </si>
  <si>
    <t>Conversion of high pressure to MESA</t>
  </si>
  <si>
    <t>C</t>
  </si>
  <si>
    <t>Conversion of high pressure to low pressure</t>
  </si>
  <si>
    <t>D</t>
  </si>
  <si>
    <t>Conversion of MESA to LESA/LEPA/MDI</t>
  </si>
  <si>
    <t>Sprinkler Package Replacements</t>
  </si>
  <si>
    <t>E</t>
  </si>
  <si>
    <t>High Pressure Sprinkler Package</t>
  </si>
  <si>
    <t>F</t>
  </si>
  <si>
    <t>MESA Sprinkler Package</t>
  </si>
  <si>
    <t>G</t>
  </si>
  <si>
    <t>LESA/LEPA/MDI Sprinkler Package</t>
  </si>
  <si>
    <t>Replacements</t>
  </si>
  <si>
    <t>H</t>
  </si>
  <si>
    <t>Leaking Drain Gaskets with New Gaskets</t>
  </si>
  <si>
    <t>per unit</t>
  </si>
  <si>
    <t>I</t>
  </si>
  <si>
    <t>Pipe Section Gasket</t>
  </si>
  <si>
    <t>Wheel-line, Hand-line, Riser or Portable Main Line</t>
  </si>
  <si>
    <t>J</t>
  </si>
  <si>
    <t>Thunderbird</t>
  </si>
  <si>
    <t xml:space="preserve">Wheel-line </t>
  </si>
  <si>
    <t>K</t>
  </si>
  <si>
    <t>Rebuild/Replace Leaking or Malfunctioning Leveler</t>
  </si>
  <si>
    <t>Wheel-line</t>
  </si>
  <si>
    <t>L</t>
  </si>
  <si>
    <t>Impact Sprinkler</t>
  </si>
  <si>
    <t>M</t>
  </si>
  <si>
    <t>Nozzle</t>
  </si>
  <si>
    <t>Wheel-line or Hand-line</t>
  </si>
  <si>
    <t>Center Pivot (Circle-pivot)</t>
  </si>
  <si>
    <t>Wheel-line, Hand-line, Lateral Move or Center Pivot</t>
  </si>
  <si>
    <t>Completed By Customer</t>
  </si>
  <si>
    <t>Farm</t>
  </si>
  <si>
    <t>Pivot #</t>
  </si>
  <si>
    <t>Date of Invoice</t>
  </si>
  <si>
    <t>Invoice Number</t>
  </si>
  <si>
    <t>Latitude*</t>
  </si>
  <si>
    <t>Longitude*</t>
  </si>
  <si>
    <t>Meter #</t>
  </si>
  <si>
    <t>Notes</t>
  </si>
  <si>
    <t>Project Cost</t>
  </si>
  <si>
    <t>Type Code</t>
  </si>
  <si>
    <t>Quantity</t>
  </si>
  <si>
    <t>*Only needed if meter # is unknown</t>
  </si>
  <si>
    <t>(Dropdown)</t>
  </si>
  <si>
    <t>Benton PUD</t>
  </si>
  <si>
    <t>Calculated</t>
  </si>
  <si>
    <t>SL#</t>
  </si>
  <si>
    <t>Benton PUD Pivot #</t>
  </si>
  <si>
    <t xml:space="preserve">Savings </t>
  </si>
  <si>
    <t>Total Rebate</t>
  </si>
  <si>
    <t>AIRHA40227</t>
  </si>
  <si>
    <t>AIRHA40224</t>
  </si>
  <si>
    <t>AIRHA40230</t>
  </si>
  <si>
    <t>AIRHA40228</t>
  </si>
  <si>
    <t>AIRHA40225</t>
  </si>
  <si>
    <t>AIRHA40226</t>
  </si>
  <si>
    <t>AIRHA40229</t>
  </si>
  <si>
    <t>AIRHA40001</t>
  </si>
  <si>
    <t>AIRHA40003</t>
  </si>
  <si>
    <t>AIRHA40006</t>
  </si>
  <si>
    <t>AIRHA40007</t>
  </si>
  <si>
    <t>AIRHA40016</t>
  </si>
  <si>
    <t>AIRHA40019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</si>
</sst>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b/>
      <sz val="12"/>
      <color theme="4" tint="-0.499984740745262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0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b/>
      <sz val="11"/>
      <color theme="4" tint="-0.499984740745262"/>
      <name val="Calibri"/>
      <family val="2"/>
    </font>
    <font>
      <b/>
      <sz val="14"/>
      <color theme="1"/>
      <name val="Calibri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/>
    <xf numFmtId="0" fontId="0" fillId="0" borderId="15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4" fontId="0" fillId="0" borderId="0" xfId="0" applyNumberForma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44" fontId="0" fillId="0" borderId="0" xfId="1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Protection="1"/>
    <xf numFmtId="0" fontId="14" fillId="2" borderId="5" xfId="0" applyFont="1" applyFill="1" applyBorder="1" applyAlignment="1" applyProtection="1">
      <alignment horizontal="center"/>
    </xf>
    <xf numFmtId="0" fontId="14" fillId="2" borderId="6" xfId="0" applyFont="1" applyFill="1" applyBorder="1" applyAlignment="1" applyProtection="1">
      <alignment horizontal="center"/>
    </xf>
    <xf numFmtId="0" fontId="14" fillId="2" borderId="11" xfId="0" applyFont="1" applyFill="1" applyBorder="1" applyAlignment="1" applyProtection="1">
      <alignment horizontal="center" wrapText="1"/>
    </xf>
    <xf numFmtId="0" fontId="14" fillId="2" borderId="13" xfId="0" applyFont="1" applyFill="1" applyBorder="1" applyAlignment="1" applyProtection="1">
      <alignment horizontal="center" vertical="center"/>
    </xf>
    <xf numFmtId="0" fontId="14" fillId="2" borderId="11" xfId="0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/>
    </xf>
    <xf numFmtId="0" fontId="8" fillId="5" borderId="19" xfId="0" applyFont="1" applyFill="1" applyBorder="1" applyProtection="1"/>
    <xf numFmtId="0" fontId="14" fillId="3" borderId="5" xfId="0" applyFont="1" applyFill="1" applyBorder="1" applyAlignment="1" applyProtection="1">
      <alignment horizontal="center" wrapText="1"/>
    </xf>
    <xf numFmtId="0" fontId="14" fillId="3" borderId="7" xfId="0" applyFont="1" applyFill="1" applyBorder="1" applyAlignment="1" applyProtection="1">
      <alignment horizontal="center" wrapText="1"/>
    </xf>
    <xf numFmtId="0" fontId="14" fillId="5" borderId="19" xfId="0" applyFont="1" applyFill="1" applyBorder="1" applyAlignment="1" applyProtection="1">
      <alignment horizontal="center" wrapText="1"/>
    </xf>
    <xf numFmtId="0" fontId="14" fillId="4" borderId="5" xfId="0" applyFont="1" applyFill="1" applyBorder="1" applyAlignment="1" applyProtection="1">
      <alignment horizontal="center" wrapText="1"/>
    </xf>
    <xf numFmtId="0" fontId="14" fillId="4" borderId="7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vertical="center" wrapText="1"/>
    </xf>
    <xf numFmtId="0" fontId="8" fillId="2" borderId="14" xfId="0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8" fillId="2" borderId="9" xfId="0" applyFont="1" applyFill="1" applyBorder="1" applyAlignment="1" applyProtection="1">
      <alignment vertical="center"/>
    </xf>
    <xf numFmtId="0" fontId="4" fillId="2" borderId="10" xfId="0" applyFont="1" applyFill="1" applyBorder="1" applyAlignment="1" applyProtection="1">
      <alignment vertical="center"/>
    </xf>
    <xf numFmtId="0" fontId="8" fillId="5" borderId="20" xfId="0" applyFont="1" applyFill="1" applyBorder="1" applyProtection="1"/>
    <xf numFmtId="0" fontId="8" fillId="3" borderId="8" xfId="0" applyFont="1" applyFill="1" applyBorder="1" applyProtection="1"/>
    <xf numFmtId="0" fontId="8" fillId="3" borderId="10" xfId="0" applyFont="1" applyFill="1" applyBorder="1" applyProtection="1"/>
    <xf numFmtId="0" fontId="8" fillId="4" borderId="8" xfId="0" applyFont="1" applyFill="1" applyBorder="1" applyProtection="1"/>
    <xf numFmtId="0" fontId="8" fillId="4" borderId="10" xfId="0" applyFont="1" applyFill="1" applyBorder="1" applyProtection="1"/>
    <xf numFmtId="44" fontId="4" fillId="6" borderId="0" xfId="1" applyFont="1" applyFill="1" applyProtection="1"/>
    <xf numFmtId="0" fontId="4" fillId="6" borderId="0" xfId="0" applyFont="1" applyFill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44" fontId="8" fillId="0" borderId="1" xfId="1" applyFont="1" applyBorder="1" applyProtection="1"/>
    <xf numFmtId="0" fontId="8" fillId="0" borderId="1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8" fillId="0" borderId="18" xfId="0" applyFont="1" applyBorder="1" applyAlignment="1" applyProtection="1">
      <alignment horizontal="center"/>
    </xf>
    <xf numFmtId="44" fontId="8" fillId="0" borderId="18" xfId="1" applyFont="1" applyBorder="1" applyProtection="1"/>
    <xf numFmtId="0" fontId="8" fillId="0" borderId="13" xfId="0" applyFont="1" applyFill="1" applyBorder="1" applyAlignment="1" applyProtection="1">
      <alignment horizontal="center"/>
      <protection locked="0"/>
    </xf>
    <xf numFmtId="0" fontId="8" fillId="0" borderId="6" xfId="0" applyFont="1" applyFill="1" applyBorder="1" applyAlignment="1" applyProtection="1">
      <alignment horizontal="center"/>
      <protection locked="0"/>
    </xf>
    <xf numFmtId="0" fontId="8" fillId="0" borderId="6" xfId="0" applyFont="1" applyFill="1" applyBorder="1" applyProtection="1">
      <protection locked="0"/>
    </xf>
    <xf numFmtId="44" fontId="8" fillId="0" borderId="6" xfId="1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/>
      <protection locked="0"/>
    </xf>
    <xf numFmtId="0" fontId="8" fillId="0" borderId="15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Protection="1">
      <protection locked="0"/>
    </xf>
    <xf numFmtId="44" fontId="8" fillId="0" borderId="0" xfId="1" applyFont="1" applyFill="1" applyBorder="1" applyProtection="1"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16" xfId="0" applyFont="1" applyFill="1" applyBorder="1" applyAlignment="1" applyProtection="1">
      <alignment horizontal="center"/>
      <protection locked="0"/>
    </xf>
    <xf numFmtId="0" fontId="8" fillId="0" borderId="17" xfId="0" applyFont="1" applyFill="1" applyBorder="1" applyAlignment="1" applyProtection="1">
      <alignment horizontal="center"/>
      <protection locked="0"/>
    </xf>
    <xf numFmtId="0" fontId="8" fillId="0" borderId="17" xfId="0" applyFont="1" applyFill="1" applyBorder="1" applyProtection="1">
      <protection locked="0"/>
    </xf>
    <xf numFmtId="44" fontId="8" fillId="0" borderId="17" xfId="1" applyFont="1" applyFill="1" applyBorder="1" applyProtection="1">
      <protection locked="0"/>
    </xf>
    <xf numFmtId="0" fontId="8" fillId="0" borderId="18" xfId="0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1" fillId="0" borderId="2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5FAF0"/>
      <color rgb="FFFBFDF9"/>
      <color rgb="FFFDFEFC"/>
      <color rgb="FFEAF8E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9BEC-6D8E-40BF-A08E-505652A4590E}">
  <dimension ref="A1:K17"/>
  <sheetViews>
    <sheetView workbookViewId="0">
      <selection activeCell="E23" sqref="E23"/>
    </sheetView>
  </sheetViews>
  <sheetFormatPr defaultColWidth="9" defaultRowHeight="15" x14ac:dyDescent="0.25"/>
  <cols>
    <col min="1" max="1" width="6.85546875" style="11" customWidth="1"/>
    <col min="2" max="2" width="53.42578125" style="11" customWidth="1"/>
    <col min="3" max="3" width="50.140625" style="11" customWidth="1"/>
    <col min="4" max="4" width="8.7109375" style="11" customWidth="1"/>
    <col min="5" max="5" width="13.7109375" style="11" customWidth="1"/>
    <col min="6" max="6" width="9" style="11"/>
    <col min="7" max="8" width="13.28515625" style="11" customWidth="1"/>
    <col min="9" max="11" width="9" style="11" hidden="1" customWidth="1"/>
    <col min="12" max="16384" width="9" style="11"/>
  </cols>
  <sheetData>
    <row r="1" spans="1:11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1" ht="20.25" customHeight="1" x14ac:dyDescent="0.25">
      <c r="A2" s="5"/>
      <c r="B2" s="2" t="s">
        <v>5</v>
      </c>
      <c r="C2" s="2"/>
      <c r="D2" s="1"/>
      <c r="E2" s="1"/>
    </row>
    <row r="3" spans="1:11" ht="20.25" customHeight="1" x14ac:dyDescent="0.25">
      <c r="A3" s="3" t="s">
        <v>6</v>
      </c>
      <c r="B3" s="6" t="s">
        <v>7</v>
      </c>
      <c r="C3" s="4" t="s">
        <v>40</v>
      </c>
      <c r="D3" s="7">
        <v>18</v>
      </c>
      <c r="E3" s="8" t="s">
        <v>8</v>
      </c>
      <c r="H3" s="11" t="s">
        <v>62</v>
      </c>
      <c r="K3" s="11" t="s">
        <v>6</v>
      </c>
    </row>
    <row r="4" spans="1:11" ht="20.25" customHeight="1" x14ac:dyDescent="0.25">
      <c r="A4" s="3" t="s">
        <v>9</v>
      </c>
      <c r="B4" s="6" t="s">
        <v>10</v>
      </c>
      <c r="C4" s="4" t="s">
        <v>40</v>
      </c>
      <c r="D4" s="7">
        <v>18</v>
      </c>
      <c r="E4" s="8" t="s">
        <v>8</v>
      </c>
      <c r="H4" s="11" t="s">
        <v>63</v>
      </c>
      <c r="K4" s="11" t="s">
        <v>9</v>
      </c>
    </row>
    <row r="5" spans="1:11" ht="20.25" customHeight="1" x14ac:dyDescent="0.25">
      <c r="A5" s="3" t="s">
        <v>11</v>
      </c>
      <c r="B5" s="6" t="s">
        <v>12</v>
      </c>
      <c r="C5" s="4" t="s">
        <v>40</v>
      </c>
      <c r="D5" s="7">
        <v>16</v>
      </c>
      <c r="E5" s="8" t="s">
        <v>8</v>
      </c>
      <c r="H5" s="11" t="s">
        <v>64</v>
      </c>
      <c r="K5" s="11" t="s">
        <v>11</v>
      </c>
    </row>
    <row r="6" spans="1:11" ht="20.25" customHeight="1" x14ac:dyDescent="0.25">
      <c r="A6" s="3" t="s">
        <v>13</v>
      </c>
      <c r="B6" s="6" t="s">
        <v>14</v>
      </c>
      <c r="C6" s="4" t="s">
        <v>40</v>
      </c>
      <c r="D6" s="7">
        <v>18</v>
      </c>
      <c r="E6" s="8" t="s">
        <v>8</v>
      </c>
      <c r="H6" s="11" t="s">
        <v>65</v>
      </c>
      <c r="K6" s="11" t="s">
        <v>13</v>
      </c>
    </row>
    <row r="7" spans="1:11" ht="20.25" customHeight="1" x14ac:dyDescent="0.25">
      <c r="A7" s="3"/>
      <c r="B7" s="2" t="s">
        <v>15</v>
      </c>
      <c r="C7" s="9"/>
      <c r="D7" s="7"/>
      <c r="E7" s="8"/>
      <c r="K7" s="11" t="s">
        <v>16</v>
      </c>
    </row>
    <row r="8" spans="1:11" ht="20.25" customHeight="1" x14ac:dyDescent="0.25">
      <c r="A8" s="3" t="s">
        <v>16</v>
      </c>
      <c r="B8" s="6" t="s">
        <v>17</v>
      </c>
      <c r="C8" s="4" t="s">
        <v>40</v>
      </c>
      <c r="D8" s="7">
        <v>16</v>
      </c>
      <c r="E8" s="8" t="s">
        <v>8</v>
      </c>
      <c r="H8" s="11" t="s">
        <v>66</v>
      </c>
      <c r="K8" s="11" t="s">
        <v>18</v>
      </c>
    </row>
    <row r="9" spans="1:11" ht="20.25" customHeight="1" x14ac:dyDescent="0.25">
      <c r="A9" s="3" t="s">
        <v>18</v>
      </c>
      <c r="B9" s="6" t="s">
        <v>19</v>
      </c>
      <c r="C9" s="4" t="s">
        <v>40</v>
      </c>
      <c r="D9" s="7">
        <v>15</v>
      </c>
      <c r="E9" s="8" t="s">
        <v>8</v>
      </c>
      <c r="H9" s="11" t="s">
        <v>67</v>
      </c>
      <c r="I9" s="11">
        <v>32.9</v>
      </c>
      <c r="K9" s="11" t="s">
        <v>20</v>
      </c>
    </row>
    <row r="10" spans="1:11" ht="20.25" customHeight="1" x14ac:dyDescent="0.25">
      <c r="A10" s="3" t="s">
        <v>20</v>
      </c>
      <c r="B10" s="6" t="s">
        <v>21</v>
      </c>
      <c r="C10" s="4" t="s">
        <v>40</v>
      </c>
      <c r="D10" s="7">
        <v>7</v>
      </c>
      <c r="E10" s="8" t="s">
        <v>8</v>
      </c>
      <c r="H10" s="11" t="s">
        <v>68</v>
      </c>
      <c r="I10" s="11">
        <v>16.464638972189999</v>
      </c>
      <c r="K10" s="11" t="s">
        <v>23</v>
      </c>
    </row>
    <row r="11" spans="1:11" ht="20.25" customHeight="1" x14ac:dyDescent="0.25">
      <c r="A11" s="3"/>
      <c r="B11" s="2" t="s">
        <v>22</v>
      </c>
      <c r="C11" s="9"/>
      <c r="D11" s="7"/>
      <c r="E11" s="8"/>
      <c r="K11" s="11" t="s">
        <v>26</v>
      </c>
    </row>
    <row r="12" spans="1:11" ht="20.25" customHeight="1" x14ac:dyDescent="0.25">
      <c r="A12" s="3" t="s">
        <v>23</v>
      </c>
      <c r="B12" s="6" t="s">
        <v>24</v>
      </c>
      <c r="C12" s="10" t="s">
        <v>41</v>
      </c>
      <c r="D12" s="7">
        <v>3</v>
      </c>
      <c r="E12" s="8" t="s">
        <v>25</v>
      </c>
      <c r="H12" s="11" t="s">
        <v>69</v>
      </c>
      <c r="K12" s="11" t="s">
        <v>29</v>
      </c>
    </row>
    <row r="13" spans="1:11" ht="20.25" customHeight="1" x14ac:dyDescent="0.25">
      <c r="A13" s="3" t="s">
        <v>26</v>
      </c>
      <c r="B13" s="6" t="s">
        <v>27</v>
      </c>
      <c r="C13" s="10" t="s">
        <v>28</v>
      </c>
      <c r="D13" s="7">
        <v>4</v>
      </c>
      <c r="E13" s="8" t="s">
        <v>25</v>
      </c>
      <c r="H13" s="11" t="s">
        <v>70</v>
      </c>
      <c r="K13" s="11" t="s">
        <v>32</v>
      </c>
    </row>
    <row r="14" spans="1:11" ht="20.25" customHeight="1" x14ac:dyDescent="0.25">
      <c r="A14" s="3" t="s">
        <v>29</v>
      </c>
      <c r="B14" s="6" t="s">
        <v>30</v>
      </c>
      <c r="C14" s="10" t="s">
        <v>31</v>
      </c>
      <c r="D14" s="7">
        <v>4</v>
      </c>
      <c r="E14" s="8" t="s">
        <v>25</v>
      </c>
      <c r="H14" s="11" t="s">
        <v>71</v>
      </c>
      <c r="K14" s="11" t="s">
        <v>35</v>
      </c>
    </row>
    <row r="15" spans="1:11" ht="20.25" customHeight="1" x14ac:dyDescent="0.25">
      <c r="A15" s="3" t="s">
        <v>32</v>
      </c>
      <c r="B15" s="6" t="s">
        <v>33</v>
      </c>
      <c r="C15" s="10" t="s">
        <v>34</v>
      </c>
      <c r="D15" s="7">
        <v>1</v>
      </c>
      <c r="E15" s="8" t="s">
        <v>25</v>
      </c>
      <c r="H15" s="11" t="s">
        <v>72</v>
      </c>
      <c r="K15" s="11" t="s">
        <v>37</v>
      </c>
    </row>
    <row r="16" spans="1:11" ht="20.25" customHeight="1" x14ac:dyDescent="0.25">
      <c r="A16" s="3" t="s">
        <v>35</v>
      </c>
      <c r="B16" s="6" t="s">
        <v>36</v>
      </c>
      <c r="C16" s="10" t="s">
        <v>41</v>
      </c>
      <c r="D16" s="7">
        <v>1</v>
      </c>
      <c r="E16" s="8" t="s">
        <v>25</v>
      </c>
      <c r="H16" s="11" t="s">
        <v>73</v>
      </c>
    </row>
    <row r="17" spans="1:8" ht="20.25" customHeight="1" x14ac:dyDescent="0.25">
      <c r="A17" s="3" t="s">
        <v>37</v>
      </c>
      <c r="B17" s="6" t="s">
        <v>38</v>
      </c>
      <c r="C17" s="10" t="s">
        <v>39</v>
      </c>
      <c r="D17" s="7">
        <v>3</v>
      </c>
      <c r="E17" s="8" t="s">
        <v>25</v>
      </c>
      <c r="H17" s="11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E27A-379C-4796-97EB-AA9C7F8DC0BD}">
  <dimension ref="A1:BG329"/>
  <sheetViews>
    <sheetView tabSelected="1" zoomScale="90" zoomScaleNormal="90" workbookViewId="0">
      <selection activeCell="C12" sqref="C12"/>
    </sheetView>
  </sheetViews>
  <sheetFormatPr defaultColWidth="9" defaultRowHeight="15.75" x14ac:dyDescent="0.25"/>
  <cols>
    <col min="1" max="1" width="15.42578125" style="69" customWidth="1"/>
    <col min="2" max="2" width="11.7109375" style="69" bestFit="1" customWidth="1"/>
    <col min="3" max="3" width="13.7109375" style="69" customWidth="1"/>
    <col min="4" max="4" width="11.140625" style="69" customWidth="1"/>
    <col min="5" max="6" width="17.5703125" style="69" customWidth="1"/>
    <col min="7" max="7" width="11.85546875" style="69" customWidth="1"/>
    <col min="8" max="8" width="20.28515625" style="69" customWidth="1"/>
    <col min="9" max="9" width="12.85546875" style="69" customWidth="1"/>
    <col min="10" max="11" width="10.42578125" style="69" customWidth="1"/>
    <col min="12" max="12" width="9" style="19"/>
    <col min="13" max="13" width="9.42578125" style="19" customWidth="1"/>
    <col min="14" max="14" width="12.42578125" style="19" customWidth="1"/>
    <col min="15" max="15" width="9" style="19"/>
    <col min="16" max="17" width="13.140625" style="19" customWidth="1"/>
    <col min="18" max="59" width="9" style="19"/>
    <col min="60" max="16384" width="9" style="69"/>
  </cols>
  <sheetData>
    <row r="1" spans="1:17" s="19" customFormat="1" ht="18.75" customHeight="1" thickBot="1" x14ac:dyDescent="0.35">
      <c r="A1" s="70" t="s">
        <v>42</v>
      </c>
      <c r="B1" s="72"/>
      <c r="C1" s="72"/>
      <c r="D1" s="72"/>
      <c r="E1" s="72"/>
      <c r="F1" s="72"/>
      <c r="G1" s="72"/>
      <c r="H1" s="72"/>
      <c r="I1" s="72"/>
      <c r="J1" s="72"/>
      <c r="K1" s="71"/>
      <c r="M1" s="70" t="s">
        <v>56</v>
      </c>
      <c r="N1" s="71"/>
      <c r="P1" s="70" t="s">
        <v>57</v>
      </c>
      <c r="Q1" s="71"/>
    </row>
    <row r="2" spans="1:17" s="19" customFormat="1" ht="32.25" customHeight="1" x14ac:dyDescent="0.25">
      <c r="A2" s="20" t="s">
        <v>43</v>
      </c>
      <c r="B2" s="21" t="s">
        <v>44</v>
      </c>
      <c r="C2" s="21" t="s">
        <v>45</v>
      </c>
      <c r="D2" s="22" t="s">
        <v>46</v>
      </c>
      <c r="E2" s="23" t="s">
        <v>47</v>
      </c>
      <c r="F2" s="24" t="s">
        <v>48</v>
      </c>
      <c r="G2" s="21" t="s">
        <v>49</v>
      </c>
      <c r="H2" s="21" t="s">
        <v>50</v>
      </c>
      <c r="I2" s="21" t="s">
        <v>51</v>
      </c>
      <c r="J2" s="21" t="s">
        <v>52</v>
      </c>
      <c r="K2" s="25" t="s">
        <v>53</v>
      </c>
      <c r="L2" s="26"/>
      <c r="M2" s="27" t="s">
        <v>58</v>
      </c>
      <c r="N2" s="28" t="s">
        <v>59</v>
      </c>
      <c r="O2" s="29"/>
      <c r="P2" s="30" t="s">
        <v>60</v>
      </c>
      <c r="Q2" s="31" t="s">
        <v>61</v>
      </c>
    </row>
    <row r="3" spans="1:17" s="19" customFormat="1" ht="16.5" customHeight="1" thickBot="1" x14ac:dyDescent="0.3">
      <c r="A3" s="32"/>
      <c r="B3" s="33"/>
      <c r="C3" s="33"/>
      <c r="D3" s="34"/>
      <c r="E3" s="35" t="s">
        <v>54</v>
      </c>
      <c r="F3" s="36"/>
      <c r="G3" s="33"/>
      <c r="H3" s="33"/>
      <c r="I3" s="33"/>
      <c r="J3" s="37" t="s">
        <v>55</v>
      </c>
      <c r="K3" s="38"/>
      <c r="L3" s="39"/>
      <c r="M3" s="40"/>
      <c r="N3" s="41"/>
      <c r="O3" s="39"/>
      <c r="P3" s="42"/>
      <c r="Q3" s="43"/>
    </row>
    <row r="4" spans="1:17" ht="15" customHeight="1" x14ac:dyDescent="0.25">
      <c r="A4" s="54"/>
      <c r="B4" s="55"/>
      <c r="C4" s="55"/>
      <c r="D4" s="55"/>
      <c r="E4" s="55"/>
      <c r="F4" s="55"/>
      <c r="G4" s="55"/>
      <c r="H4" s="56"/>
      <c r="I4" s="57"/>
      <c r="J4" s="58"/>
      <c r="K4" s="59"/>
      <c r="M4" s="46"/>
      <c r="N4" s="47"/>
      <c r="P4" s="48" t="str">
        <f>IF(J4="","",VLOOKUP(J4,'Irrigation Equipment Rebate App'!$A$3:$I$17,9,FALSE)*K4)</f>
        <v/>
      </c>
      <c r="Q4" s="49" t="str">
        <f>IF(J4="","",VLOOKUP(J4,'Irrigation Equipment Rebate App'!$A$3:$I$17,4,FALSE)*K4)</f>
        <v/>
      </c>
    </row>
    <row r="5" spans="1:17" ht="15" customHeight="1" x14ac:dyDescent="0.25">
      <c r="A5" s="60"/>
      <c r="B5" s="58"/>
      <c r="C5" s="58"/>
      <c r="D5" s="58"/>
      <c r="E5" s="58"/>
      <c r="F5" s="58"/>
      <c r="G5" s="58"/>
      <c r="H5" s="61"/>
      <c r="I5" s="62"/>
      <c r="J5" s="58"/>
      <c r="K5" s="63"/>
      <c r="M5" s="48"/>
      <c r="N5" s="50"/>
      <c r="P5" s="48" t="str">
        <f>IF(J5="","",VLOOKUP(J5,'Irrigation Equipment Rebate App'!$A$3:$I$17,9,FALSE)*K5)</f>
        <v/>
      </c>
      <c r="Q5" s="49" t="str">
        <f>IF(J5="","",VLOOKUP(J5,'Irrigation Equipment Rebate App'!$A$3:$I$17,4,FALSE)*K5)</f>
        <v/>
      </c>
    </row>
    <row r="6" spans="1:17" ht="15" customHeight="1" x14ac:dyDescent="0.25">
      <c r="A6" s="12"/>
      <c r="B6" s="13"/>
      <c r="C6" s="14"/>
      <c r="D6" s="13"/>
      <c r="E6" s="15"/>
      <c r="F6" s="15"/>
      <c r="G6" s="13"/>
      <c r="H6" s="13"/>
      <c r="I6" s="16"/>
      <c r="J6" s="58"/>
      <c r="K6" s="17"/>
      <c r="M6" s="48"/>
      <c r="N6" s="50"/>
      <c r="P6" s="48" t="str">
        <f>IF(J6="","",VLOOKUP(J6,'Irrigation Equipment Rebate App'!$A$3:$I$17,9,FALSE)*K6)</f>
        <v/>
      </c>
      <c r="Q6" s="49" t="str">
        <f>IF(J6="","",VLOOKUP(J6,'Irrigation Equipment Rebate App'!$A$3:$I$17,4,FALSE)*K6)</f>
        <v/>
      </c>
    </row>
    <row r="7" spans="1:17" ht="15" customHeight="1" x14ac:dyDescent="0.25">
      <c r="A7" s="60"/>
      <c r="B7" s="58"/>
      <c r="C7" s="58"/>
      <c r="D7" s="58"/>
      <c r="E7" s="58"/>
      <c r="F7" s="58"/>
      <c r="G7" s="58"/>
      <c r="H7" s="61"/>
      <c r="I7" s="62"/>
      <c r="J7" s="58"/>
      <c r="K7" s="63"/>
      <c r="M7" s="48"/>
      <c r="N7" s="50"/>
      <c r="P7" s="48" t="str">
        <f>IF(J7="","",VLOOKUP(J7,'Irrigation Equipment Rebate App'!$A$3:$I$17,9,FALSE)*K7)</f>
        <v/>
      </c>
      <c r="Q7" s="49" t="str">
        <f>IF(J7="","",VLOOKUP(J7,'Irrigation Equipment Rebate App'!$A$3:$I$17,4,FALSE)*K7)</f>
        <v/>
      </c>
    </row>
    <row r="8" spans="1:17" ht="15" customHeight="1" x14ac:dyDescent="0.25">
      <c r="A8" s="12"/>
      <c r="B8" s="13"/>
      <c r="C8" s="14"/>
      <c r="D8" s="13"/>
      <c r="E8" s="18"/>
      <c r="F8" s="18"/>
      <c r="G8" s="13"/>
      <c r="H8" s="13"/>
      <c r="I8" s="16"/>
      <c r="J8" s="58"/>
      <c r="K8" s="17"/>
      <c r="M8" s="48"/>
      <c r="N8" s="50"/>
      <c r="P8" s="48" t="str">
        <f>IF(J8="","",VLOOKUP(J8,'Irrigation Equipment Rebate App'!$A$3:$I$17,9,FALSE)*K8)</f>
        <v/>
      </c>
      <c r="Q8" s="49" t="str">
        <f>IF(J8="","",VLOOKUP(J8,'Irrigation Equipment Rebate App'!$A$3:$I$17,4,FALSE)*K8)</f>
        <v/>
      </c>
    </row>
    <row r="9" spans="1:17" ht="15" customHeight="1" x14ac:dyDescent="0.25">
      <c r="A9" s="60"/>
      <c r="B9" s="58"/>
      <c r="C9" s="58"/>
      <c r="D9" s="58"/>
      <c r="E9" s="58"/>
      <c r="F9" s="58"/>
      <c r="G9" s="58"/>
      <c r="H9" s="61"/>
      <c r="I9" s="62"/>
      <c r="J9" s="58"/>
      <c r="K9" s="63"/>
      <c r="M9" s="48"/>
      <c r="N9" s="50"/>
      <c r="P9" s="48" t="str">
        <f>IF(J9="","",VLOOKUP(J9,'Irrigation Equipment Rebate App'!$A$3:$I$17,9,FALSE)*K9)</f>
        <v/>
      </c>
      <c r="Q9" s="49" t="str">
        <f>IF(J9="","",VLOOKUP(J9,'Irrigation Equipment Rebate App'!$A$3:$I$17,4,FALSE)*K9)</f>
        <v/>
      </c>
    </row>
    <row r="10" spans="1:17" ht="15" customHeight="1" x14ac:dyDescent="0.25">
      <c r="A10" s="60"/>
      <c r="B10" s="58"/>
      <c r="C10" s="58"/>
      <c r="D10" s="58"/>
      <c r="E10" s="58"/>
      <c r="F10" s="58"/>
      <c r="G10" s="58"/>
      <c r="H10" s="61"/>
      <c r="I10" s="62"/>
      <c r="J10" s="58"/>
      <c r="K10" s="63"/>
      <c r="M10" s="48"/>
      <c r="N10" s="50"/>
      <c r="P10" s="48" t="str">
        <f>IF(J10="","",VLOOKUP(J10,'Irrigation Equipment Rebate App'!$A$3:$I$17,9,FALSE)*K10)</f>
        <v/>
      </c>
      <c r="Q10" s="49" t="str">
        <f>IF(J10="","",VLOOKUP(J10,'Irrigation Equipment Rebate App'!$A$3:$I$17,4,FALSE)*K10)</f>
        <v/>
      </c>
    </row>
    <row r="11" spans="1:17" ht="15" customHeight="1" x14ac:dyDescent="0.25">
      <c r="A11" s="60"/>
      <c r="B11" s="58"/>
      <c r="C11" s="58"/>
      <c r="D11" s="58"/>
      <c r="E11" s="58"/>
      <c r="F11" s="58"/>
      <c r="G11" s="58"/>
      <c r="H11" s="61"/>
      <c r="I11" s="62"/>
      <c r="J11" s="58"/>
      <c r="K11" s="63"/>
      <c r="M11" s="48"/>
      <c r="N11" s="50"/>
      <c r="P11" s="48" t="str">
        <f>IF(J11="","",VLOOKUP(J11,'Irrigation Equipment Rebate App'!$A$3:$I$17,9,FALSE)*K11)</f>
        <v/>
      </c>
      <c r="Q11" s="49" t="str">
        <f>IF(J11="","",VLOOKUP(J11,'Irrigation Equipment Rebate App'!$A$3:$I$17,4,FALSE)*K11)</f>
        <v/>
      </c>
    </row>
    <row r="12" spans="1:17" ht="15" customHeight="1" x14ac:dyDescent="0.25">
      <c r="A12" s="60"/>
      <c r="B12" s="58"/>
      <c r="C12" s="58"/>
      <c r="D12" s="58"/>
      <c r="E12" s="58"/>
      <c r="F12" s="58"/>
      <c r="G12" s="58"/>
      <c r="H12" s="61"/>
      <c r="I12" s="62"/>
      <c r="J12" s="58"/>
      <c r="K12" s="63"/>
      <c r="M12" s="48"/>
      <c r="N12" s="50"/>
      <c r="P12" s="48" t="str">
        <f>IF(J12="","",VLOOKUP(J12,'Irrigation Equipment Rebate App'!$A$3:$I$17,9,FALSE)*K12)</f>
        <v/>
      </c>
      <c r="Q12" s="49" t="str">
        <f>IF(J12="","",VLOOKUP(J12,'Irrigation Equipment Rebate App'!$A$3:$I$17,4,FALSE)*K12)</f>
        <v/>
      </c>
    </row>
    <row r="13" spans="1:17" ht="15" customHeight="1" x14ac:dyDescent="0.25">
      <c r="A13" s="60"/>
      <c r="B13" s="58"/>
      <c r="C13" s="58"/>
      <c r="D13" s="58"/>
      <c r="E13" s="58"/>
      <c r="F13" s="58"/>
      <c r="G13" s="58"/>
      <c r="H13" s="61"/>
      <c r="I13" s="62"/>
      <c r="J13" s="58"/>
      <c r="K13" s="63"/>
      <c r="M13" s="48"/>
      <c r="N13" s="50"/>
      <c r="P13" s="48" t="str">
        <f>IF(J13="","",VLOOKUP(J13,'Irrigation Equipment Rebate App'!$A$3:$I$17,9,FALSE)*K13)</f>
        <v/>
      </c>
      <c r="Q13" s="49" t="str">
        <f>IF(J13="","",VLOOKUP(J13,'Irrigation Equipment Rebate App'!$A$3:$I$17,4,FALSE)*K13)</f>
        <v/>
      </c>
    </row>
    <row r="14" spans="1:17" ht="15" customHeight="1" x14ac:dyDescent="0.25">
      <c r="A14" s="60"/>
      <c r="B14" s="58"/>
      <c r="C14" s="58"/>
      <c r="D14" s="58"/>
      <c r="E14" s="58"/>
      <c r="F14" s="58"/>
      <c r="G14" s="58"/>
      <c r="H14" s="61"/>
      <c r="I14" s="62"/>
      <c r="J14" s="58"/>
      <c r="K14" s="63"/>
      <c r="M14" s="48"/>
      <c r="N14" s="50"/>
      <c r="P14" s="48" t="str">
        <f>IF(J14="","",VLOOKUP(J14,'Irrigation Equipment Rebate App'!$A$3:$I$17,9,FALSE)*K14)</f>
        <v/>
      </c>
      <c r="Q14" s="49" t="str">
        <f>IF(J14="","",VLOOKUP(J14,'Irrigation Equipment Rebate App'!$A$3:$I$17,4,FALSE)*K14)</f>
        <v/>
      </c>
    </row>
    <row r="15" spans="1:17" ht="15" customHeight="1" x14ac:dyDescent="0.25">
      <c r="A15" s="60"/>
      <c r="B15" s="58"/>
      <c r="C15" s="58"/>
      <c r="D15" s="58"/>
      <c r="E15" s="58"/>
      <c r="F15" s="58"/>
      <c r="G15" s="58"/>
      <c r="H15" s="61"/>
      <c r="I15" s="62"/>
      <c r="J15" s="58"/>
      <c r="K15" s="63"/>
      <c r="M15" s="48"/>
      <c r="N15" s="50"/>
      <c r="P15" s="48" t="str">
        <f>IF(J15="","",VLOOKUP(J15,'Irrigation Equipment Rebate App'!$A$3:$I$17,9,FALSE)*K15)</f>
        <v/>
      </c>
      <c r="Q15" s="49" t="str">
        <f>IF(J15="","",VLOOKUP(J15,'Irrigation Equipment Rebate App'!$A$3:$I$17,4,FALSE)*K15)</f>
        <v/>
      </c>
    </row>
    <row r="16" spans="1:17" ht="15" customHeight="1" x14ac:dyDescent="0.25">
      <c r="A16" s="60"/>
      <c r="B16" s="58"/>
      <c r="C16" s="58"/>
      <c r="D16" s="58"/>
      <c r="E16" s="58"/>
      <c r="F16" s="58"/>
      <c r="G16" s="58"/>
      <c r="H16" s="61"/>
      <c r="I16" s="62"/>
      <c r="J16" s="58"/>
      <c r="K16" s="63"/>
      <c r="M16" s="48"/>
      <c r="N16" s="50"/>
      <c r="P16" s="48" t="str">
        <f>IF(J16="","",VLOOKUP(J16,'Irrigation Equipment Rebate App'!$A$3:$I$17,9,FALSE)*K16)</f>
        <v/>
      </c>
      <c r="Q16" s="49" t="str">
        <f>IF(J16="","",VLOOKUP(J16,'Irrigation Equipment Rebate App'!$A$3:$I$17,4,FALSE)*K16)</f>
        <v/>
      </c>
    </row>
    <row r="17" spans="1:17" ht="15" customHeight="1" x14ac:dyDescent="0.25">
      <c r="A17" s="60"/>
      <c r="B17" s="58"/>
      <c r="C17" s="58"/>
      <c r="D17" s="58"/>
      <c r="E17" s="58"/>
      <c r="F17" s="58"/>
      <c r="G17" s="58"/>
      <c r="H17" s="61"/>
      <c r="I17" s="62"/>
      <c r="J17" s="58"/>
      <c r="K17" s="63"/>
      <c r="M17" s="48"/>
      <c r="N17" s="50"/>
      <c r="P17" s="48" t="str">
        <f>IF(J17="","",VLOOKUP(J17,'Irrigation Equipment Rebate App'!$A$3:$I$17,9,FALSE)*K17)</f>
        <v/>
      </c>
      <c r="Q17" s="49" t="str">
        <f>IF(J17="","",VLOOKUP(J17,'Irrigation Equipment Rebate App'!$A$3:$I$17,4,FALSE)*K17)</f>
        <v/>
      </c>
    </row>
    <row r="18" spans="1:17" ht="15" customHeight="1" x14ac:dyDescent="0.25">
      <c r="A18" s="60"/>
      <c r="B18" s="58"/>
      <c r="C18" s="58"/>
      <c r="D18" s="58"/>
      <c r="E18" s="58"/>
      <c r="F18" s="58"/>
      <c r="G18" s="58"/>
      <c r="H18" s="61"/>
      <c r="I18" s="62"/>
      <c r="J18" s="58"/>
      <c r="K18" s="63"/>
      <c r="M18" s="48"/>
      <c r="N18" s="50"/>
      <c r="P18" s="48" t="str">
        <f>IF(J18="","",VLOOKUP(J18,'Irrigation Equipment Rebate App'!$A$3:$I$17,9,FALSE)*K18)</f>
        <v/>
      </c>
      <c r="Q18" s="49" t="str">
        <f>IF(J18="","",VLOOKUP(J18,'Irrigation Equipment Rebate App'!$A$3:$I$17,4,FALSE)*K18)</f>
        <v/>
      </c>
    </row>
    <row r="19" spans="1:17" ht="15" customHeight="1" x14ac:dyDescent="0.25">
      <c r="A19" s="60"/>
      <c r="B19" s="58"/>
      <c r="C19" s="58"/>
      <c r="D19" s="58"/>
      <c r="E19" s="58"/>
      <c r="F19" s="58"/>
      <c r="G19" s="58"/>
      <c r="H19" s="61"/>
      <c r="I19" s="62"/>
      <c r="J19" s="58"/>
      <c r="K19" s="63"/>
      <c r="M19" s="48"/>
      <c r="N19" s="50"/>
      <c r="P19" s="48" t="str">
        <f>IF(J19="","",VLOOKUP(J19,'Irrigation Equipment Rebate App'!$A$3:$I$17,9,FALSE)*K19)</f>
        <v/>
      </c>
      <c r="Q19" s="49" t="str">
        <f>IF(J19="","",VLOOKUP(J19,'Irrigation Equipment Rebate App'!$A$3:$I$17,4,FALSE)*K19)</f>
        <v/>
      </c>
    </row>
    <row r="20" spans="1:17" ht="15" customHeight="1" x14ac:dyDescent="0.25">
      <c r="A20" s="60"/>
      <c r="B20" s="58"/>
      <c r="C20" s="58"/>
      <c r="D20" s="58"/>
      <c r="E20" s="58"/>
      <c r="F20" s="58"/>
      <c r="G20" s="58"/>
      <c r="H20" s="61"/>
      <c r="I20" s="62"/>
      <c r="J20" s="58"/>
      <c r="K20" s="63"/>
      <c r="M20" s="48"/>
      <c r="N20" s="50"/>
      <c r="P20" s="48" t="str">
        <f>IF(J20="","",VLOOKUP(J20,'Irrigation Equipment Rebate App'!$A$3:$I$17,9,FALSE)*K20)</f>
        <v/>
      </c>
      <c r="Q20" s="49" t="str">
        <f>IF(J20="","",VLOOKUP(J20,'Irrigation Equipment Rebate App'!$A$3:$I$17,4,FALSE)*K20)</f>
        <v/>
      </c>
    </row>
    <row r="21" spans="1:17" ht="15" customHeight="1" x14ac:dyDescent="0.25">
      <c r="A21" s="60"/>
      <c r="B21" s="58"/>
      <c r="C21" s="58"/>
      <c r="D21" s="58"/>
      <c r="E21" s="58"/>
      <c r="F21" s="58"/>
      <c r="G21" s="58"/>
      <c r="H21" s="61"/>
      <c r="I21" s="62"/>
      <c r="J21" s="58"/>
      <c r="K21" s="63"/>
      <c r="M21" s="48"/>
      <c r="N21" s="50"/>
      <c r="P21" s="48" t="str">
        <f>IF(J21="","",VLOOKUP(J21,'Irrigation Equipment Rebate App'!$A$3:$I$17,9,FALSE)*K21)</f>
        <v/>
      </c>
      <c r="Q21" s="49" t="str">
        <f>IF(J21="","",VLOOKUP(J21,'Irrigation Equipment Rebate App'!$A$3:$I$17,4,FALSE)*K21)</f>
        <v/>
      </c>
    </row>
    <row r="22" spans="1:17" ht="15" customHeight="1" x14ac:dyDescent="0.25">
      <c r="A22" s="60"/>
      <c r="B22" s="58"/>
      <c r="C22" s="58"/>
      <c r="D22" s="58"/>
      <c r="E22" s="58"/>
      <c r="F22" s="58"/>
      <c r="G22" s="58"/>
      <c r="H22" s="61"/>
      <c r="I22" s="62"/>
      <c r="J22" s="58"/>
      <c r="K22" s="63"/>
      <c r="M22" s="48"/>
      <c r="N22" s="50"/>
      <c r="P22" s="48" t="str">
        <f>IF(J22="","",VLOOKUP(J22,'Irrigation Equipment Rebate App'!$A$3:$I$17,9,FALSE)*K22)</f>
        <v/>
      </c>
      <c r="Q22" s="49" t="str">
        <f>IF(J22="","",VLOOKUP(J22,'Irrigation Equipment Rebate App'!$A$3:$I$17,4,FALSE)*K22)</f>
        <v/>
      </c>
    </row>
    <row r="23" spans="1:17" ht="15" customHeight="1" x14ac:dyDescent="0.25">
      <c r="A23" s="60"/>
      <c r="B23" s="58"/>
      <c r="C23" s="58"/>
      <c r="D23" s="58"/>
      <c r="E23" s="58"/>
      <c r="F23" s="58"/>
      <c r="G23" s="58"/>
      <c r="H23" s="61"/>
      <c r="I23" s="62"/>
      <c r="J23" s="58"/>
      <c r="K23" s="63"/>
      <c r="M23" s="48"/>
      <c r="N23" s="50"/>
      <c r="P23" s="48" t="str">
        <f>IF(J23="","",VLOOKUP(J23,'Irrigation Equipment Rebate App'!$A$3:$I$17,9,FALSE)*K23)</f>
        <v/>
      </c>
      <c r="Q23" s="49" t="str">
        <f>IF(J23="","",VLOOKUP(J23,'Irrigation Equipment Rebate App'!$A$3:$I$17,4,FALSE)*K23)</f>
        <v/>
      </c>
    </row>
    <row r="24" spans="1:17" ht="15" customHeight="1" x14ac:dyDescent="0.25">
      <c r="A24" s="60"/>
      <c r="B24" s="58"/>
      <c r="C24" s="58"/>
      <c r="D24" s="58"/>
      <c r="E24" s="58"/>
      <c r="F24" s="58"/>
      <c r="G24" s="58"/>
      <c r="H24" s="61"/>
      <c r="I24" s="62"/>
      <c r="J24" s="58"/>
      <c r="K24" s="63"/>
      <c r="M24" s="48"/>
      <c r="N24" s="50"/>
      <c r="P24" s="48" t="str">
        <f>IF(J24="","",VLOOKUP(J24,'Irrigation Equipment Rebate App'!$A$3:$I$17,9,FALSE)*K24)</f>
        <v/>
      </c>
      <c r="Q24" s="49" t="str">
        <f>IF(J24="","",VLOOKUP(J24,'Irrigation Equipment Rebate App'!$A$3:$I$17,4,FALSE)*K24)</f>
        <v/>
      </c>
    </row>
    <row r="25" spans="1:17" ht="15" customHeight="1" x14ac:dyDescent="0.25">
      <c r="A25" s="60"/>
      <c r="B25" s="58"/>
      <c r="C25" s="58"/>
      <c r="D25" s="58"/>
      <c r="E25" s="58"/>
      <c r="F25" s="58"/>
      <c r="G25" s="58"/>
      <c r="H25" s="61"/>
      <c r="I25" s="62"/>
      <c r="J25" s="58"/>
      <c r="K25" s="63"/>
      <c r="M25" s="48"/>
      <c r="N25" s="50"/>
      <c r="P25" s="48" t="str">
        <f>IF(J25="","",VLOOKUP(J25,'Irrigation Equipment Rebate App'!$A$3:$I$17,9,FALSE)*K25)</f>
        <v/>
      </c>
      <c r="Q25" s="49" t="str">
        <f>IF(J25="","",VLOOKUP(J25,'Irrigation Equipment Rebate App'!$A$3:$I$17,4,FALSE)*K25)</f>
        <v/>
      </c>
    </row>
    <row r="26" spans="1:17" ht="15" customHeight="1" x14ac:dyDescent="0.25">
      <c r="A26" s="60"/>
      <c r="B26" s="58"/>
      <c r="C26" s="58"/>
      <c r="D26" s="58"/>
      <c r="E26" s="58"/>
      <c r="F26" s="58"/>
      <c r="G26" s="58"/>
      <c r="H26" s="61"/>
      <c r="I26" s="62"/>
      <c r="J26" s="58"/>
      <c r="K26" s="63"/>
      <c r="M26" s="48"/>
      <c r="N26" s="50"/>
      <c r="P26" s="48" t="str">
        <f>IF(J26="","",VLOOKUP(J26,'Irrigation Equipment Rebate App'!$A$3:$I$17,9,FALSE)*K26)</f>
        <v/>
      </c>
      <c r="Q26" s="49" t="str">
        <f>IF(J26="","",VLOOKUP(J26,'Irrigation Equipment Rebate App'!$A$3:$I$17,4,FALSE)*K26)</f>
        <v/>
      </c>
    </row>
    <row r="27" spans="1:17" ht="15" customHeight="1" x14ac:dyDescent="0.25">
      <c r="A27" s="60"/>
      <c r="B27" s="58"/>
      <c r="C27" s="58"/>
      <c r="D27" s="58"/>
      <c r="E27" s="58"/>
      <c r="F27" s="58"/>
      <c r="G27" s="58"/>
      <c r="H27" s="61"/>
      <c r="I27" s="62"/>
      <c r="J27" s="58"/>
      <c r="K27" s="63"/>
      <c r="M27" s="48"/>
      <c r="N27" s="50"/>
      <c r="P27" s="48" t="str">
        <f>IF(J27="","",VLOOKUP(J27,'Irrigation Equipment Rebate App'!$A$3:$I$17,9,FALSE)*K27)</f>
        <v/>
      </c>
      <c r="Q27" s="49" t="str">
        <f>IF(J27="","",VLOOKUP(J27,'Irrigation Equipment Rebate App'!$A$3:$I$17,4,FALSE)*K27)</f>
        <v/>
      </c>
    </row>
    <row r="28" spans="1:17" ht="15" customHeight="1" x14ac:dyDescent="0.25">
      <c r="A28" s="60"/>
      <c r="B28" s="58"/>
      <c r="C28" s="58"/>
      <c r="D28" s="58"/>
      <c r="E28" s="58"/>
      <c r="F28" s="58"/>
      <c r="G28" s="58"/>
      <c r="H28" s="61"/>
      <c r="I28" s="62"/>
      <c r="J28" s="58"/>
      <c r="K28" s="63"/>
      <c r="M28" s="48"/>
      <c r="N28" s="50"/>
      <c r="P28" s="48" t="str">
        <f>IF(J28="","",VLOOKUP(J28,'Irrigation Equipment Rebate App'!$A$3:$I$17,9,FALSE)*K28)</f>
        <v/>
      </c>
      <c r="Q28" s="49" t="str">
        <f>IF(J28="","",VLOOKUP(J28,'Irrigation Equipment Rebate App'!$A$3:$I$17,4,FALSE)*K28)</f>
        <v/>
      </c>
    </row>
    <row r="29" spans="1:17" ht="15" customHeight="1" x14ac:dyDescent="0.25">
      <c r="A29" s="60"/>
      <c r="B29" s="58"/>
      <c r="C29" s="58"/>
      <c r="D29" s="58"/>
      <c r="E29" s="58"/>
      <c r="F29" s="58"/>
      <c r="G29" s="58"/>
      <c r="H29" s="61"/>
      <c r="I29" s="62"/>
      <c r="J29" s="58"/>
      <c r="K29" s="63"/>
      <c r="M29" s="48"/>
      <c r="N29" s="50"/>
      <c r="P29" s="48" t="str">
        <f>IF(J29="","",VLOOKUP(J29,'Irrigation Equipment Rebate App'!$A$3:$I$17,9,FALSE)*K29)</f>
        <v/>
      </c>
      <c r="Q29" s="49" t="str">
        <f>IF(J29="","",VLOOKUP(J29,'Irrigation Equipment Rebate App'!$A$3:$I$17,4,FALSE)*K29)</f>
        <v/>
      </c>
    </row>
    <row r="30" spans="1:17" ht="15" customHeight="1" x14ac:dyDescent="0.25">
      <c r="A30" s="60"/>
      <c r="B30" s="58"/>
      <c r="C30" s="58"/>
      <c r="D30" s="58"/>
      <c r="E30" s="58"/>
      <c r="F30" s="58"/>
      <c r="G30" s="58"/>
      <c r="H30" s="61"/>
      <c r="I30" s="62"/>
      <c r="J30" s="58"/>
      <c r="K30" s="63"/>
      <c r="M30" s="48"/>
      <c r="N30" s="50"/>
      <c r="P30" s="48" t="str">
        <f>IF(J30="","",VLOOKUP(J30,'Irrigation Equipment Rebate App'!$A$3:$I$17,9,FALSE)*K30)</f>
        <v/>
      </c>
      <c r="Q30" s="49" t="str">
        <f>IF(J30="","",VLOOKUP(J30,'Irrigation Equipment Rebate App'!$A$3:$I$17,4,FALSE)*K30)</f>
        <v/>
      </c>
    </row>
    <row r="31" spans="1:17" ht="15" customHeight="1" x14ac:dyDescent="0.25">
      <c r="A31" s="60"/>
      <c r="B31" s="58"/>
      <c r="C31" s="58"/>
      <c r="D31" s="58"/>
      <c r="E31" s="58"/>
      <c r="F31" s="58"/>
      <c r="G31" s="58"/>
      <c r="H31" s="61"/>
      <c r="I31" s="62"/>
      <c r="J31" s="58"/>
      <c r="K31" s="63"/>
      <c r="M31" s="48"/>
      <c r="N31" s="50"/>
      <c r="P31" s="48" t="str">
        <f>IF(J31="","",VLOOKUP(J31,'Irrigation Equipment Rebate App'!$A$3:$I$17,9,FALSE)*K31)</f>
        <v/>
      </c>
      <c r="Q31" s="49" t="str">
        <f>IF(J31="","",VLOOKUP(J31,'Irrigation Equipment Rebate App'!$A$3:$I$17,4,FALSE)*K31)</f>
        <v/>
      </c>
    </row>
    <row r="32" spans="1:17" ht="15" customHeight="1" x14ac:dyDescent="0.25">
      <c r="A32" s="60"/>
      <c r="B32" s="58"/>
      <c r="C32" s="58"/>
      <c r="D32" s="58"/>
      <c r="E32" s="58"/>
      <c r="F32" s="58"/>
      <c r="G32" s="58"/>
      <c r="H32" s="61"/>
      <c r="I32" s="62"/>
      <c r="J32" s="58"/>
      <c r="K32" s="63"/>
      <c r="M32" s="48"/>
      <c r="N32" s="50"/>
      <c r="P32" s="48" t="str">
        <f>IF(J32="","",VLOOKUP(J32,'Irrigation Equipment Rebate App'!$A$3:$I$17,9,FALSE)*K32)</f>
        <v/>
      </c>
      <c r="Q32" s="49" t="str">
        <f>IF(J32="","",VLOOKUP(J32,'Irrigation Equipment Rebate App'!$A$3:$I$17,4,FALSE)*K32)</f>
        <v/>
      </c>
    </row>
    <row r="33" spans="1:17" ht="15" customHeight="1" x14ac:dyDescent="0.25">
      <c r="A33" s="60"/>
      <c r="B33" s="58"/>
      <c r="C33" s="58"/>
      <c r="D33" s="58"/>
      <c r="E33" s="58"/>
      <c r="F33" s="58"/>
      <c r="G33" s="58"/>
      <c r="H33" s="61"/>
      <c r="I33" s="62"/>
      <c r="J33" s="58"/>
      <c r="K33" s="63"/>
      <c r="M33" s="48"/>
      <c r="N33" s="50"/>
      <c r="P33" s="48" t="str">
        <f>IF(J33="","",VLOOKUP(J33,'Irrigation Equipment Rebate App'!$A$3:$I$17,9,FALSE)*K33)</f>
        <v/>
      </c>
      <c r="Q33" s="49" t="str">
        <f>IF(J33="","",VLOOKUP(J33,'Irrigation Equipment Rebate App'!$A$3:$I$17,4,FALSE)*K33)</f>
        <v/>
      </c>
    </row>
    <row r="34" spans="1:17" ht="15" customHeight="1" x14ac:dyDescent="0.25">
      <c r="A34" s="64"/>
      <c r="B34" s="65"/>
      <c r="C34" s="65"/>
      <c r="D34" s="65"/>
      <c r="E34" s="65"/>
      <c r="F34" s="65"/>
      <c r="G34" s="65"/>
      <c r="H34" s="66"/>
      <c r="I34" s="67"/>
      <c r="J34" s="65"/>
      <c r="K34" s="68"/>
      <c r="M34" s="51"/>
      <c r="N34" s="52"/>
      <c r="P34" s="51" t="str">
        <f>IF(J34="","",VLOOKUP(J34,'Irrigation Equipment Rebate App'!$A$3:$I$17,9,FALSE)*K34)</f>
        <v/>
      </c>
      <c r="Q34" s="53" t="str">
        <f>IF(J34="","",VLOOKUP(J34,'Irrigation Equipment Rebate App'!$A$3:$I$17,4,FALSE)*K34)</f>
        <v/>
      </c>
    </row>
    <row r="35" spans="1:17" s="19" customFormat="1" x14ac:dyDescent="0.25">
      <c r="I35" s="44">
        <f>SUM(I4:I34)</f>
        <v>0</v>
      </c>
      <c r="P35" s="45">
        <f>SUM(P4:P34)</f>
        <v>0</v>
      </c>
      <c r="Q35" s="44">
        <f>SUM(Q4:Q34)</f>
        <v>0</v>
      </c>
    </row>
    <row r="36" spans="1:17" s="19" customFormat="1" x14ac:dyDescent="0.25"/>
    <row r="37" spans="1:17" s="19" customFormat="1" x14ac:dyDescent="0.25"/>
    <row r="38" spans="1:17" s="19" customFormat="1" x14ac:dyDescent="0.25"/>
    <row r="39" spans="1:17" s="19" customFormat="1" x14ac:dyDescent="0.25"/>
    <row r="40" spans="1:17" s="19" customFormat="1" x14ac:dyDescent="0.25"/>
    <row r="41" spans="1:17" s="19" customFormat="1" x14ac:dyDescent="0.25"/>
    <row r="42" spans="1:17" s="19" customFormat="1" x14ac:dyDescent="0.25"/>
    <row r="43" spans="1:17" s="19" customFormat="1" x14ac:dyDescent="0.25"/>
    <row r="44" spans="1:17" s="19" customFormat="1" x14ac:dyDescent="0.25"/>
    <row r="45" spans="1:17" s="19" customFormat="1" x14ac:dyDescent="0.25"/>
    <row r="46" spans="1:17" s="19" customFormat="1" x14ac:dyDescent="0.25"/>
    <row r="47" spans="1:17" s="19" customFormat="1" x14ac:dyDescent="0.25"/>
    <row r="48" spans="1:17" s="19" customFormat="1" x14ac:dyDescent="0.25"/>
    <row r="49" s="19" customFormat="1" x14ac:dyDescent="0.25"/>
    <row r="50" s="19" customFormat="1" x14ac:dyDescent="0.25"/>
    <row r="51" s="19" customFormat="1" x14ac:dyDescent="0.25"/>
    <row r="52" s="19" customFormat="1" x14ac:dyDescent="0.25"/>
    <row r="53" s="19" customFormat="1" x14ac:dyDescent="0.25"/>
    <row r="54" s="19" customFormat="1" x14ac:dyDescent="0.25"/>
    <row r="55" s="19" customFormat="1" x14ac:dyDescent="0.25"/>
    <row r="56" s="19" customFormat="1" x14ac:dyDescent="0.25"/>
    <row r="57" s="19" customFormat="1" x14ac:dyDescent="0.25"/>
    <row r="58" s="19" customFormat="1" x14ac:dyDescent="0.25"/>
    <row r="59" s="19" customFormat="1" x14ac:dyDescent="0.25"/>
    <row r="60" s="19" customFormat="1" x14ac:dyDescent="0.25"/>
    <row r="61" s="19" customFormat="1" x14ac:dyDescent="0.25"/>
    <row r="62" s="19" customFormat="1" x14ac:dyDescent="0.25"/>
    <row r="63" s="19" customFormat="1" x14ac:dyDescent="0.25"/>
    <row r="64" s="19" customFormat="1" x14ac:dyDescent="0.25"/>
    <row r="65" s="19" customFormat="1" x14ac:dyDescent="0.25"/>
    <row r="66" s="19" customFormat="1" x14ac:dyDescent="0.25"/>
    <row r="67" s="19" customFormat="1" x14ac:dyDescent="0.25"/>
    <row r="68" s="19" customFormat="1" x14ac:dyDescent="0.25"/>
    <row r="69" s="19" customFormat="1" x14ac:dyDescent="0.25"/>
    <row r="70" s="19" customFormat="1" x14ac:dyDescent="0.25"/>
    <row r="71" s="19" customFormat="1" x14ac:dyDescent="0.25"/>
    <row r="72" s="19" customFormat="1" x14ac:dyDescent="0.25"/>
    <row r="73" s="19" customFormat="1" x14ac:dyDescent="0.25"/>
    <row r="74" s="19" customFormat="1" x14ac:dyDescent="0.25"/>
    <row r="75" s="19" customFormat="1" x14ac:dyDescent="0.25"/>
    <row r="76" s="19" customFormat="1" x14ac:dyDescent="0.25"/>
    <row r="77" s="19" customFormat="1" x14ac:dyDescent="0.25"/>
    <row r="78" s="19" customFormat="1" x14ac:dyDescent="0.25"/>
    <row r="79" s="19" customFormat="1" x14ac:dyDescent="0.25"/>
    <row r="80" s="19" customFormat="1" x14ac:dyDescent="0.25"/>
    <row r="81" s="19" customFormat="1" x14ac:dyDescent="0.25"/>
    <row r="82" s="19" customFormat="1" x14ac:dyDescent="0.25"/>
    <row r="83" s="19" customFormat="1" x14ac:dyDescent="0.25"/>
    <row r="84" s="19" customFormat="1" x14ac:dyDescent="0.25"/>
    <row r="85" s="19" customFormat="1" x14ac:dyDescent="0.25"/>
    <row r="86" s="19" customFormat="1" x14ac:dyDescent="0.25"/>
    <row r="87" s="19" customFormat="1" x14ac:dyDescent="0.25"/>
    <row r="88" s="19" customFormat="1" x14ac:dyDescent="0.25"/>
    <row r="89" s="19" customFormat="1" x14ac:dyDescent="0.25"/>
    <row r="90" s="19" customFormat="1" x14ac:dyDescent="0.25"/>
    <row r="91" s="19" customFormat="1" x14ac:dyDescent="0.25"/>
    <row r="92" s="19" customFormat="1" x14ac:dyDescent="0.25"/>
    <row r="93" s="19" customFormat="1" x14ac:dyDescent="0.25"/>
    <row r="94" s="19" customFormat="1" x14ac:dyDescent="0.25"/>
    <row r="95" s="19" customFormat="1" x14ac:dyDescent="0.25"/>
    <row r="96" s="19" customFormat="1" x14ac:dyDescent="0.25"/>
    <row r="97" s="19" customFormat="1" x14ac:dyDescent="0.25"/>
    <row r="98" s="19" customFormat="1" x14ac:dyDescent="0.25"/>
    <row r="99" s="19" customFormat="1" x14ac:dyDescent="0.25"/>
    <row r="100" s="19" customFormat="1" x14ac:dyDescent="0.25"/>
    <row r="101" s="19" customFormat="1" x14ac:dyDescent="0.25"/>
    <row r="102" s="19" customFormat="1" x14ac:dyDescent="0.25"/>
    <row r="103" s="19" customFormat="1" x14ac:dyDescent="0.25"/>
    <row r="104" s="19" customFormat="1" x14ac:dyDescent="0.25"/>
    <row r="105" s="19" customFormat="1" x14ac:dyDescent="0.25"/>
    <row r="106" s="19" customFormat="1" x14ac:dyDescent="0.25"/>
    <row r="107" s="19" customFormat="1" x14ac:dyDescent="0.25"/>
    <row r="108" s="19" customFormat="1" x14ac:dyDescent="0.25"/>
    <row r="109" s="19" customFormat="1" x14ac:dyDescent="0.25"/>
    <row r="110" s="19" customFormat="1" x14ac:dyDescent="0.25"/>
    <row r="111" s="19" customFormat="1" x14ac:dyDescent="0.25"/>
    <row r="112" s="19" customFormat="1" x14ac:dyDescent="0.25"/>
    <row r="113" s="19" customFormat="1" x14ac:dyDescent="0.25"/>
    <row r="114" s="19" customFormat="1" x14ac:dyDescent="0.25"/>
    <row r="115" s="19" customFormat="1" x14ac:dyDescent="0.25"/>
    <row r="116" s="19" customFormat="1" x14ac:dyDescent="0.25"/>
    <row r="117" s="19" customFormat="1" x14ac:dyDescent="0.25"/>
    <row r="118" s="19" customFormat="1" x14ac:dyDescent="0.25"/>
    <row r="119" s="19" customFormat="1" x14ac:dyDescent="0.25"/>
    <row r="120" s="19" customFormat="1" x14ac:dyDescent="0.25"/>
    <row r="121" s="19" customFormat="1" x14ac:dyDescent="0.25"/>
    <row r="122" s="19" customFormat="1" x14ac:dyDescent="0.25"/>
    <row r="123" s="19" customFormat="1" x14ac:dyDescent="0.25"/>
    <row r="124" s="19" customFormat="1" x14ac:dyDescent="0.25"/>
    <row r="125" s="19" customFormat="1" x14ac:dyDescent="0.25"/>
    <row r="126" s="19" customFormat="1" x14ac:dyDescent="0.25"/>
    <row r="127" s="19" customFormat="1" x14ac:dyDescent="0.25"/>
    <row r="128" s="19" customFormat="1" x14ac:dyDescent="0.25"/>
    <row r="129" s="19" customFormat="1" x14ac:dyDescent="0.25"/>
    <row r="130" s="19" customFormat="1" x14ac:dyDescent="0.25"/>
    <row r="131" s="19" customFormat="1" x14ac:dyDescent="0.25"/>
    <row r="132" s="19" customFormat="1" x14ac:dyDescent="0.25"/>
    <row r="133" s="19" customFormat="1" x14ac:dyDescent="0.25"/>
    <row r="134" s="19" customFormat="1" x14ac:dyDescent="0.25"/>
    <row r="135" s="19" customFormat="1" x14ac:dyDescent="0.25"/>
    <row r="136" s="19" customFormat="1" x14ac:dyDescent="0.25"/>
    <row r="137" s="19" customFormat="1" x14ac:dyDescent="0.25"/>
    <row r="138" s="19" customFormat="1" x14ac:dyDescent="0.25"/>
    <row r="139" s="19" customFormat="1" x14ac:dyDescent="0.25"/>
    <row r="140" s="19" customFormat="1" x14ac:dyDescent="0.25"/>
    <row r="141" s="19" customFormat="1" x14ac:dyDescent="0.25"/>
    <row r="142" s="19" customFormat="1" x14ac:dyDescent="0.25"/>
    <row r="143" s="19" customFormat="1" x14ac:dyDescent="0.25"/>
    <row r="144" s="19" customFormat="1" x14ac:dyDescent="0.25"/>
    <row r="145" s="19" customFormat="1" x14ac:dyDescent="0.25"/>
    <row r="146" s="19" customFormat="1" x14ac:dyDescent="0.25"/>
    <row r="147" s="19" customFormat="1" x14ac:dyDescent="0.25"/>
    <row r="148" s="19" customFormat="1" x14ac:dyDescent="0.25"/>
    <row r="149" s="19" customFormat="1" x14ac:dyDescent="0.25"/>
    <row r="150" s="19" customFormat="1" x14ac:dyDescent="0.25"/>
    <row r="151" s="19" customFormat="1" x14ac:dyDescent="0.25"/>
    <row r="152" s="19" customFormat="1" x14ac:dyDescent="0.25"/>
    <row r="153" s="19" customFormat="1" x14ac:dyDescent="0.25"/>
    <row r="154" s="19" customFormat="1" x14ac:dyDescent="0.25"/>
    <row r="155" s="19" customFormat="1" x14ac:dyDescent="0.25"/>
    <row r="156" s="19" customFormat="1" x14ac:dyDescent="0.25"/>
    <row r="157" s="19" customFormat="1" x14ac:dyDescent="0.25"/>
    <row r="158" s="19" customFormat="1" x14ac:dyDescent="0.25"/>
    <row r="159" s="19" customFormat="1" x14ac:dyDescent="0.25"/>
    <row r="160" s="19" customFormat="1" x14ac:dyDescent="0.25"/>
    <row r="161" s="19" customFormat="1" x14ac:dyDescent="0.25"/>
    <row r="162" s="19" customFormat="1" x14ac:dyDescent="0.25"/>
    <row r="163" s="19" customFormat="1" x14ac:dyDescent="0.25"/>
    <row r="164" s="19" customFormat="1" x14ac:dyDescent="0.25"/>
    <row r="165" s="19" customFormat="1" x14ac:dyDescent="0.25"/>
    <row r="166" s="19" customFormat="1" x14ac:dyDescent="0.25"/>
    <row r="167" s="19" customFormat="1" x14ac:dyDescent="0.25"/>
    <row r="168" s="19" customFormat="1" x14ac:dyDescent="0.25"/>
    <row r="169" s="19" customFormat="1" x14ac:dyDescent="0.25"/>
    <row r="170" s="19" customFormat="1" x14ac:dyDescent="0.25"/>
    <row r="171" s="19" customFormat="1" x14ac:dyDescent="0.25"/>
    <row r="172" s="19" customFormat="1" x14ac:dyDescent="0.25"/>
    <row r="173" s="19" customFormat="1" x14ac:dyDescent="0.25"/>
    <row r="174" s="19" customFormat="1" x14ac:dyDescent="0.25"/>
    <row r="175" s="19" customFormat="1" x14ac:dyDescent="0.25"/>
    <row r="176" s="19" customFormat="1" x14ac:dyDescent="0.25"/>
    <row r="177" s="19" customFormat="1" x14ac:dyDescent="0.25"/>
    <row r="178" s="19" customFormat="1" x14ac:dyDescent="0.25"/>
    <row r="179" s="19" customFormat="1" x14ac:dyDescent="0.25"/>
    <row r="180" s="19" customFormat="1" x14ac:dyDescent="0.25"/>
    <row r="181" s="19" customFormat="1" x14ac:dyDescent="0.25"/>
    <row r="182" s="19" customFormat="1" x14ac:dyDescent="0.25"/>
    <row r="183" s="19" customFormat="1" x14ac:dyDescent="0.25"/>
    <row r="184" s="19" customFormat="1" x14ac:dyDescent="0.25"/>
    <row r="185" s="19" customFormat="1" x14ac:dyDescent="0.25"/>
    <row r="186" s="19" customFormat="1" x14ac:dyDescent="0.25"/>
    <row r="187" s="19" customFormat="1" x14ac:dyDescent="0.25"/>
    <row r="188" s="19" customFormat="1" x14ac:dyDescent="0.25"/>
    <row r="189" s="19" customFormat="1" x14ac:dyDescent="0.25"/>
    <row r="190" s="19" customFormat="1" x14ac:dyDescent="0.25"/>
    <row r="191" s="19" customFormat="1" x14ac:dyDescent="0.25"/>
    <row r="192" s="19" customFormat="1" x14ac:dyDescent="0.25"/>
    <row r="193" s="19" customFormat="1" x14ac:dyDescent="0.25"/>
    <row r="194" s="19" customFormat="1" x14ac:dyDescent="0.25"/>
    <row r="195" s="19" customFormat="1" x14ac:dyDescent="0.25"/>
    <row r="196" s="19" customFormat="1" x14ac:dyDescent="0.25"/>
    <row r="197" s="19" customFormat="1" x14ac:dyDescent="0.25"/>
    <row r="198" s="19" customFormat="1" x14ac:dyDescent="0.25"/>
    <row r="199" s="19" customFormat="1" x14ac:dyDescent="0.25"/>
    <row r="200" s="19" customFormat="1" x14ac:dyDescent="0.25"/>
    <row r="201" s="19" customFormat="1" x14ac:dyDescent="0.25"/>
    <row r="202" s="19" customFormat="1" x14ac:dyDescent="0.25"/>
    <row r="203" s="19" customFormat="1" x14ac:dyDescent="0.25"/>
    <row r="204" s="19" customFormat="1" x14ac:dyDescent="0.25"/>
    <row r="205" s="19" customFormat="1" x14ac:dyDescent="0.25"/>
    <row r="206" s="19" customFormat="1" x14ac:dyDescent="0.25"/>
    <row r="207" s="19" customFormat="1" x14ac:dyDescent="0.25"/>
    <row r="208" s="19" customFormat="1" x14ac:dyDescent="0.25"/>
    <row r="209" s="19" customFormat="1" x14ac:dyDescent="0.25"/>
    <row r="210" s="19" customFormat="1" x14ac:dyDescent="0.25"/>
    <row r="211" s="19" customFormat="1" x14ac:dyDescent="0.25"/>
    <row r="212" s="19" customFormat="1" x14ac:dyDescent="0.25"/>
    <row r="213" s="19" customFormat="1" x14ac:dyDescent="0.25"/>
    <row r="214" s="19" customFormat="1" x14ac:dyDescent="0.25"/>
    <row r="215" s="19" customFormat="1" x14ac:dyDescent="0.25"/>
    <row r="216" s="19" customFormat="1" x14ac:dyDescent="0.25"/>
    <row r="217" s="19" customFormat="1" x14ac:dyDescent="0.25"/>
    <row r="218" s="19" customFormat="1" x14ac:dyDescent="0.25"/>
    <row r="219" s="19" customFormat="1" x14ac:dyDescent="0.25"/>
    <row r="220" s="19" customFormat="1" x14ac:dyDescent="0.25"/>
    <row r="221" s="19" customFormat="1" x14ac:dyDescent="0.25"/>
    <row r="222" s="19" customFormat="1" x14ac:dyDescent="0.25"/>
    <row r="223" s="19" customFormat="1" x14ac:dyDescent="0.25"/>
    <row r="224" s="19" customFormat="1" x14ac:dyDescent="0.25"/>
    <row r="225" s="19" customFormat="1" x14ac:dyDescent="0.25"/>
    <row r="226" s="19" customFormat="1" x14ac:dyDescent="0.25"/>
    <row r="227" s="19" customFormat="1" x14ac:dyDescent="0.25"/>
    <row r="228" s="19" customFormat="1" x14ac:dyDescent="0.25"/>
    <row r="229" s="19" customFormat="1" x14ac:dyDescent="0.25"/>
    <row r="230" s="19" customFormat="1" x14ac:dyDescent="0.25"/>
    <row r="231" s="19" customFormat="1" x14ac:dyDescent="0.25"/>
    <row r="232" s="19" customFormat="1" x14ac:dyDescent="0.25"/>
    <row r="233" s="19" customFormat="1" x14ac:dyDescent="0.25"/>
    <row r="234" s="19" customFormat="1" x14ac:dyDescent="0.25"/>
    <row r="235" s="19" customFormat="1" x14ac:dyDescent="0.25"/>
    <row r="236" s="19" customFormat="1" x14ac:dyDescent="0.25"/>
    <row r="237" s="19" customFormat="1" x14ac:dyDescent="0.25"/>
    <row r="238" s="19" customFormat="1" x14ac:dyDescent="0.25"/>
    <row r="239" s="19" customFormat="1" x14ac:dyDescent="0.25"/>
    <row r="240" s="19" customFormat="1" x14ac:dyDescent="0.25"/>
    <row r="241" s="19" customFormat="1" x14ac:dyDescent="0.25"/>
    <row r="242" s="19" customFormat="1" x14ac:dyDescent="0.25"/>
    <row r="243" s="19" customFormat="1" x14ac:dyDescent="0.25"/>
    <row r="244" s="19" customFormat="1" x14ac:dyDescent="0.25"/>
    <row r="245" s="19" customFormat="1" x14ac:dyDescent="0.25"/>
    <row r="246" s="19" customFormat="1" x14ac:dyDescent="0.25"/>
    <row r="247" s="19" customFormat="1" x14ac:dyDescent="0.25"/>
    <row r="248" s="19" customFormat="1" x14ac:dyDescent="0.25"/>
    <row r="249" s="19" customFormat="1" x14ac:dyDescent="0.25"/>
    <row r="250" s="19" customFormat="1" x14ac:dyDescent="0.25"/>
    <row r="251" s="19" customFormat="1" x14ac:dyDescent="0.25"/>
    <row r="252" s="19" customFormat="1" x14ac:dyDescent="0.25"/>
    <row r="253" s="19" customFormat="1" x14ac:dyDescent="0.25"/>
    <row r="254" s="19" customFormat="1" x14ac:dyDescent="0.25"/>
    <row r="255" s="19" customFormat="1" x14ac:dyDescent="0.25"/>
    <row r="256" s="19" customFormat="1" x14ac:dyDescent="0.25"/>
    <row r="257" s="19" customFormat="1" x14ac:dyDescent="0.25"/>
    <row r="258" s="19" customFormat="1" x14ac:dyDescent="0.25"/>
    <row r="259" s="19" customFormat="1" x14ac:dyDescent="0.25"/>
    <row r="260" s="19" customFormat="1" x14ac:dyDescent="0.25"/>
    <row r="261" s="19" customFormat="1" x14ac:dyDescent="0.25"/>
    <row r="262" s="19" customFormat="1" x14ac:dyDescent="0.25"/>
    <row r="263" s="19" customFormat="1" x14ac:dyDescent="0.25"/>
    <row r="264" s="19" customFormat="1" x14ac:dyDescent="0.25"/>
    <row r="265" s="19" customFormat="1" x14ac:dyDescent="0.25"/>
    <row r="266" s="19" customFormat="1" x14ac:dyDescent="0.25"/>
    <row r="267" s="19" customFormat="1" x14ac:dyDescent="0.25"/>
    <row r="268" s="19" customFormat="1" x14ac:dyDescent="0.25"/>
    <row r="269" s="19" customFormat="1" x14ac:dyDescent="0.25"/>
    <row r="270" s="19" customFormat="1" x14ac:dyDescent="0.25"/>
    <row r="271" s="19" customFormat="1" x14ac:dyDescent="0.25"/>
    <row r="272" s="19" customFormat="1" x14ac:dyDescent="0.25"/>
    <row r="273" s="19" customFormat="1" x14ac:dyDescent="0.25"/>
    <row r="274" s="19" customFormat="1" x14ac:dyDescent="0.25"/>
    <row r="275" s="19" customFormat="1" x14ac:dyDescent="0.25"/>
    <row r="276" s="19" customFormat="1" x14ac:dyDescent="0.25"/>
    <row r="277" s="19" customFormat="1" x14ac:dyDescent="0.25"/>
    <row r="278" s="19" customFormat="1" x14ac:dyDescent="0.25"/>
    <row r="279" s="19" customFormat="1" x14ac:dyDescent="0.25"/>
    <row r="280" s="19" customFormat="1" x14ac:dyDescent="0.25"/>
    <row r="281" s="19" customFormat="1" x14ac:dyDescent="0.25"/>
    <row r="282" s="19" customFormat="1" x14ac:dyDescent="0.25"/>
    <row r="283" s="19" customFormat="1" x14ac:dyDescent="0.25"/>
    <row r="284" s="19" customFormat="1" x14ac:dyDescent="0.25"/>
    <row r="285" s="19" customFormat="1" x14ac:dyDescent="0.25"/>
    <row r="286" s="19" customFormat="1" x14ac:dyDescent="0.25"/>
    <row r="287" s="19" customFormat="1" x14ac:dyDescent="0.25"/>
    <row r="288" s="19" customFormat="1" x14ac:dyDescent="0.25"/>
    <row r="289" s="19" customFormat="1" x14ac:dyDescent="0.25"/>
    <row r="290" s="19" customFormat="1" x14ac:dyDescent="0.25"/>
    <row r="291" s="19" customFormat="1" x14ac:dyDescent="0.25"/>
    <row r="292" s="19" customFormat="1" x14ac:dyDescent="0.25"/>
    <row r="293" s="19" customFormat="1" x14ac:dyDescent="0.25"/>
    <row r="294" s="19" customFormat="1" x14ac:dyDescent="0.25"/>
    <row r="295" s="19" customFormat="1" x14ac:dyDescent="0.25"/>
    <row r="296" s="19" customFormat="1" x14ac:dyDescent="0.25"/>
    <row r="297" s="19" customFormat="1" x14ac:dyDescent="0.25"/>
    <row r="298" s="19" customFormat="1" x14ac:dyDescent="0.25"/>
    <row r="299" s="19" customFormat="1" x14ac:dyDescent="0.25"/>
    <row r="300" s="19" customFormat="1" x14ac:dyDescent="0.25"/>
    <row r="301" s="19" customFormat="1" x14ac:dyDescent="0.25"/>
    <row r="302" s="19" customFormat="1" x14ac:dyDescent="0.25"/>
    <row r="303" s="19" customFormat="1" x14ac:dyDescent="0.25"/>
    <row r="304" s="19" customFormat="1" x14ac:dyDescent="0.25"/>
    <row r="305" s="19" customFormat="1" x14ac:dyDescent="0.25"/>
    <row r="306" s="19" customFormat="1" x14ac:dyDescent="0.25"/>
    <row r="307" s="19" customFormat="1" x14ac:dyDescent="0.25"/>
    <row r="308" s="19" customFormat="1" x14ac:dyDescent="0.25"/>
    <row r="309" s="19" customFormat="1" x14ac:dyDescent="0.25"/>
    <row r="310" s="19" customFormat="1" x14ac:dyDescent="0.25"/>
    <row r="311" s="19" customFormat="1" x14ac:dyDescent="0.25"/>
    <row r="312" s="19" customFormat="1" x14ac:dyDescent="0.25"/>
    <row r="313" s="19" customFormat="1" x14ac:dyDescent="0.25"/>
    <row r="314" s="19" customFormat="1" x14ac:dyDescent="0.25"/>
    <row r="315" s="19" customFormat="1" x14ac:dyDescent="0.25"/>
    <row r="316" s="19" customFormat="1" x14ac:dyDescent="0.25"/>
    <row r="317" s="19" customFormat="1" x14ac:dyDescent="0.25"/>
    <row r="318" s="19" customFormat="1" x14ac:dyDescent="0.25"/>
    <row r="319" s="19" customFormat="1" x14ac:dyDescent="0.25"/>
    <row r="320" s="19" customFormat="1" x14ac:dyDescent="0.25"/>
    <row r="321" s="19" customFormat="1" x14ac:dyDescent="0.25"/>
    <row r="322" s="19" customFormat="1" x14ac:dyDescent="0.25"/>
    <row r="323" s="19" customFormat="1" x14ac:dyDescent="0.25"/>
    <row r="324" s="19" customFormat="1" x14ac:dyDescent="0.25"/>
    <row r="325" s="19" customFormat="1" x14ac:dyDescent="0.25"/>
    <row r="326" s="19" customFormat="1" x14ac:dyDescent="0.25"/>
    <row r="327" s="19" customFormat="1" x14ac:dyDescent="0.25"/>
    <row r="328" s="19" customFormat="1" x14ac:dyDescent="0.25"/>
    <row r="329" s="19" customFormat="1" x14ac:dyDescent="0.25"/>
  </sheetData>
  <sheetProtection selectLockedCells="1"/>
  <mergeCells count="3">
    <mergeCell ref="P1:Q1"/>
    <mergeCell ref="M1:N1"/>
    <mergeCell ref="A1:K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F3E222-B14B-4A5C-8F8D-21709A88762E}">
          <x14:formula1>
            <xm:f>'Irrigation Equipment Rebate App'!$K$2:$K$15</xm:f>
          </x14:formula1>
          <xm:sqref>J4:J34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2FC357-A4ED-4AD5-BE2A-51FC10932B6D}"/>
</file>

<file path=customXml/itemProps2.xml><?xml version="1.0" encoding="utf-8"?>
<ds:datastoreItem xmlns:ds="http://schemas.openxmlformats.org/officeDocument/2006/customXml" ds:itemID="{977B5751-9CEC-474F-ACDE-146F0F63E02F}"/>
</file>

<file path=customXml/itemProps3.xml><?xml version="1.0" encoding="utf-8"?>
<ds:datastoreItem xmlns:ds="http://schemas.openxmlformats.org/officeDocument/2006/customXml" ds:itemID="{93C81260-B1A3-4CB2-838A-6161B6C521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Irrigation Equipment Rebate App</vt:lpstr>
      <vt:lpstr>Pivot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Mapes</dc:creator>
  <cp:lastModifiedBy>Terry Mapes</cp:lastModifiedBy>
  <dcterms:created xsi:type="dcterms:W3CDTF">2025-01-29T15:44:28Z</dcterms:created>
  <dcterms:modified xsi:type="dcterms:W3CDTF">2025-05-27T18:44:50Z</dcterms:modified>
</cp:coreProperties>
</file>